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11610"/>
  </bookViews>
  <sheets>
    <sheet name="Formularz rozliczenia" sheetId="2" r:id="rId1"/>
    <sheet name="Budżet porealizacyjny" sheetId="1" r:id="rId2"/>
    <sheet name="Zestawienie dokumentów" sheetId="3" r:id="rId3"/>
  </sheets>
  <externalReferences>
    <externalReference r:id="rId4"/>
  </externalReferences>
  <definedNames>
    <definedName name="_xlnm._FilterDatabase" localSheetId="1" hidden="1">'Budżet porealizacyjny'!$A$9:$B$9</definedName>
    <definedName name="_xlnm._FilterDatabase" localSheetId="2" hidden="1">'Zestawienie dokumentów'!$A$15:$B$15</definedName>
    <definedName name="_xlnm.Print_Area" localSheetId="1">'Budżet porealizacyjny'!$A$1:$G$19</definedName>
    <definedName name="_xlnm.Print_Area" localSheetId="0">'Formularz rozliczenia'!$A$1:$C$33</definedName>
    <definedName name="_xlnm.Print_Area" localSheetId="2">'Zestawienie dokumentów'!$A$1:$J$60</definedName>
    <definedName name="Rodzaj_organizacji">[1]LISTY!$A$18:$A$20</definedName>
  </definedNames>
  <calcPr calcId="145621" concurrentCalc="0"/>
  <fileRecoveryPr autoRecover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G9" i="1"/>
  <c r="G10" i="1"/>
  <c r="G11" i="1"/>
  <c r="G12" i="1"/>
  <c r="G13" i="1"/>
  <c r="G8" i="1"/>
  <c r="B15" i="2"/>
  <c r="B16" i="2"/>
  <c r="E14" i="1"/>
  <c r="B11" i="2"/>
  <c r="I31" i="3"/>
  <c r="I7" i="3"/>
  <c r="I55" i="3"/>
  <c r="L8" i="3"/>
  <c r="H47" i="3"/>
  <c r="H39" i="3"/>
  <c r="H23" i="3"/>
  <c r="H7" i="3"/>
  <c r="H31" i="3"/>
  <c r="H55" i="3"/>
  <c r="I8" i="1"/>
  <c r="E14" i="2"/>
  <c r="I11" i="1"/>
  <c r="E17" i="2"/>
  <c r="I12" i="1"/>
  <c r="I13" i="1"/>
  <c r="I9" i="1"/>
  <c r="I10" i="1"/>
  <c r="J7" i="3"/>
  <c r="J15" i="3"/>
  <c r="J23" i="3"/>
  <c r="J31" i="3"/>
  <c r="J39" i="3"/>
  <c r="J47" i="3"/>
  <c r="J55" i="3"/>
  <c r="I15" i="3"/>
  <c r="I23" i="3"/>
  <c r="I39" i="3"/>
  <c r="I47" i="3"/>
  <c r="L47" i="3"/>
  <c r="L39" i="3"/>
  <c r="J13" i="1"/>
  <c r="C14" i="1"/>
  <c r="D14" i="1"/>
  <c r="F14" i="1"/>
  <c r="G14" i="1"/>
  <c r="H15" i="3"/>
  <c r="B19" i="2"/>
  <c r="B18" i="2"/>
  <c r="B14" i="2"/>
  <c r="B17" i="2"/>
  <c r="B20" i="2"/>
  <c r="C18" i="2"/>
  <c r="C19" i="2"/>
  <c r="D23" i="2"/>
  <c r="D1" i="2"/>
  <c r="C2" i="1"/>
  <c r="F1" i="3"/>
  <c r="C3" i="3"/>
  <c r="C2" i="3"/>
  <c r="C3" i="1"/>
  <c r="L31" i="3"/>
  <c r="L23" i="3"/>
  <c r="L15" i="3"/>
  <c r="D26" i="2"/>
  <c r="L7" i="3"/>
  <c r="C15" i="2"/>
  <c r="C16" i="2"/>
  <c r="C17" i="2"/>
  <c r="C14" i="2"/>
</calcChain>
</file>

<file path=xl/sharedStrings.xml><?xml version="1.0" encoding="utf-8"?>
<sst xmlns="http://schemas.openxmlformats.org/spreadsheetml/2006/main" count="153" uniqueCount="124">
  <si>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</si>
  <si>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</si>
  <si>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</si>
  <si>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</si>
  <si>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</si>
  <si>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</si>
  <si>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</si>
  <si>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</si>
  <si>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</si>
  <si>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</si>
  <si>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</si>
  <si>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</si>
  <si>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</si>
  <si>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4.</t>
  </si>
  <si>
    <t>SUMA</t>
  </si>
  <si>
    <t>Nazwa projektu</t>
  </si>
  <si>
    <t>Nazwa Wnioskodawcy</t>
  </si>
  <si>
    <t>4.1</t>
  </si>
  <si>
    <t>4.2</t>
  </si>
  <si>
    <t>4.3</t>
  </si>
  <si>
    <t xml:space="preserve">Tytuł spektaklu </t>
  </si>
  <si>
    <t>Obowiązkowe załączniki</t>
  </si>
  <si>
    <t>………………………………………..</t>
  </si>
  <si>
    <t>(podpis Wnioskodawcy)</t>
  </si>
  <si>
    <t>…………………………………….</t>
  </si>
  <si>
    <t>(miejsce, data)</t>
  </si>
  <si>
    <t>ze środków IMiT</t>
  </si>
  <si>
    <t>% całości środków IMiT</t>
  </si>
  <si>
    <t>SUMA:</t>
  </si>
  <si>
    <t>Lp.</t>
  </si>
  <si>
    <t>………………………………………….</t>
  </si>
  <si>
    <t>Dane w kolumnie "ze środków IMiT" pobierane są automatycznie z arkusza "Pełna kalkulacja"</t>
  </si>
  <si>
    <t>Nazwa wnioskodawcy pobierana jest z arkusza formularza aplikacyjnego</t>
  </si>
  <si>
    <t>Status wniosku</t>
  </si>
  <si>
    <t>KOSZTORYS POWYKONAWCZY WYDATKÓW ZE ŚRODKÓW IMIT PRZEDSTAWIONY ZGODNIE Z WYKAZEM KOSZTÓW KWALIFIKOWANYCH</t>
  </si>
  <si>
    <t>Kategorie kosztów</t>
  </si>
  <si>
    <t>Maksymalnie 1000 znaków. W celu wklejenia (skopiowanego tekstu) do danej komórki należy wcześniej wybrać przycisk F2.</t>
  </si>
  <si>
    <t>Opis kosztu</t>
  </si>
  <si>
    <t>Realizacja (faktycznie poniesione koszty)</t>
  </si>
  <si>
    <t xml:space="preserve"> Ze środków IMiT</t>
  </si>
  <si>
    <t>Z innych źródeł</t>
  </si>
  <si>
    <t>Z innych źródeł (w tym wpływy z biletów)</t>
  </si>
  <si>
    <t>Numer umowy:</t>
  </si>
  <si>
    <t>załącznik 5</t>
  </si>
  <si>
    <t>Wydatki zrealizowane w ramach współfinansowania</t>
  </si>
  <si>
    <t>Przedmiot dokumentu księgowego</t>
  </si>
  <si>
    <t>Nazwa wystawcy dokumentu księgowego</t>
  </si>
  <si>
    <t xml:space="preserve"> Numer dokuemntu księgowego</t>
  </si>
  <si>
    <t>Data wystawienia dokumentu księgowego</t>
  </si>
  <si>
    <t>Numer w ewidencji księgowej wnioskodawcy</t>
  </si>
  <si>
    <t>Data zapłaty</t>
  </si>
  <si>
    <t>Kwota dokumentu brutto</t>
  </si>
  <si>
    <t>Kwota wydatkowana ze środków IMiT</t>
  </si>
  <si>
    <t>Z innych środków</t>
  </si>
  <si>
    <t>Nazwa projektu pobierana jest z arkusza formularza  rozliczeniowego</t>
  </si>
  <si>
    <t>Nazwa projektu pobierana jest z arkusza formularza rozliczenia</t>
  </si>
  <si>
    <t>Wykaz dokumentów potwierdzających poniesienie wydatków ze środków IMiT</t>
  </si>
  <si>
    <t>Załącznik 6</t>
  </si>
  <si>
    <t>Powykonawczy koszt całkowity</t>
  </si>
  <si>
    <t>Aby dodać kolejny wiersz, zacznacz prawym przyciskiem myszy ostatni wiersz danej kategorii i wybierz opcję „Wstaw”</t>
  </si>
  <si>
    <t>Aby dodać kolejny wiersz, zaznacz prawym przyciskiem myszyostatni wiersz danej kategorii i wybierz opcję „Wstaw”</t>
  </si>
  <si>
    <t>Aby dodać kolejny wiersz, zaznacz prawym przyciskiem myszy ostatni wiersz danej kategorii i wybierz opcję „Wstaw”</t>
  </si>
  <si>
    <t>Wysokość otrzymanego dofinansowania (kwota brutto)</t>
  </si>
  <si>
    <t>Maksymalnie 2500 znaków. W celu wklejenia (skopiowanego tekstu) do danej komórki należy wcześniej wybrać przycisk F2.</t>
  </si>
  <si>
    <t>FORMULARZ ROZLICZENIA MERYTORYCZNEGO I FINANSOWEGO PROGRAM „ZAMÓWIENIA CHOREOGRAFICZNE” 2018</t>
  </si>
  <si>
    <t>Informacja o spektaklu</t>
  </si>
  <si>
    <t>Miejsce realizacji spektaklu</t>
  </si>
  <si>
    <t>Nazwisko choreografa</t>
  </si>
  <si>
    <t>Data premiery spektaklu</t>
  </si>
  <si>
    <t xml:space="preserve">Liczba odbiorców pokazu premierowego </t>
  </si>
  <si>
    <r>
      <rPr>
        <b/>
        <sz val="11"/>
        <color theme="1"/>
        <rFont val="Times New Roman"/>
        <family val="1"/>
        <charset val="238"/>
      </rPr>
      <t xml:space="preserve">1. </t>
    </r>
    <r>
      <rPr>
        <sz val="11"/>
        <color theme="1"/>
        <rFont val="Times New Roman"/>
        <family val="1"/>
        <charset val="238"/>
      </rPr>
      <t>Honoraria choreografa i asystenta</t>
    </r>
  </si>
  <si>
    <r>
      <rPr>
        <b/>
        <sz val="11"/>
        <color theme="1"/>
        <rFont val="Times New Roman"/>
        <family val="1"/>
        <charset val="238"/>
      </rPr>
      <t xml:space="preserve">2. </t>
    </r>
    <r>
      <rPr>
        <sz val="11"/>
        <color theme="1"/>
        <rFont val="Times New Roman"/>
        <family val="1"/>
        <charset val="238"/>
      </rPr>
      <t>Koszty z tytułu praw autorskich</t>
    </r>
  </si>
  <si>
    <r>
      <rPr>
        <b/>
        <sz val="11"/>
        <color theme="1"/>
        <rFont val="Times New Roman"/>
        <family val="1"/>
        <charset val="238"/>
      </rPr>
      <t xml:space="preserve">3. </t>
    </r>
    <r>
      <rPr>
        <sz val="11"/>
        <color theme="1"/>
        <rFont val="Times New Roman"/>
        <family val="1"/>
        <charset val="238"/>
      </rPr>
      <t>Inne honoraria autorskie (honoraria wykonawcze tancerzy, honoraria reżyserów światła i dźwięku, projektanta scenografii i kostiumów, autora projekcji, itd)</t>
    </r>
  </si>
  <si>
    <r>
      <rPr>
        <b/>
        <sz val="11"/>
        <color theme="1"/>
        <rFont val="Times New Roman"/>
        <family val="1"/>
        <charset val="238"/>
      </rPr>
      <t xml:space="preserve">4. </t>
    </r>
    <r>
      <rPr>
        <sz val="11"/>
        <color theme="1"/>
        <rFont val="Times New Roman"/>
        <family val="1"/>
        <charset val="238"/>
      </rPr>
      <t>Koszty organizacyjne (koszty przejazdów i noclegów choreografa i asystenta)</t>
    </r>
  </si>
  <si>
    <t>6.Koszty promocji i dokumentacji (serwisu fotograficznego i realizacji zapisu wideo premiery spektaklu)</t>
  </si>
  <si>
    <t>5. Koszty produkcji spektaklu premierowego (z wyłączeniem zakupu środków trwałych)</t>
  </si>
  <si>
    <t>Krótka charakterystyka spektaklu</t>
  </si>
  <si>
    <t xml:space="preserve">uwzględniająca etapy jego realizacji, cele jakie zostały osiągnięte dzięki jego realizacji i odbiór spektaklu </t>
  </si>
  <si>
    <t>Promocja spektaklu</t>
  </si>
  <si>
    <t>krótki opis zrealizowanych działań promocyjnych</t>
  </si>
  <si>
    <t>1. Kosztorys powykonawczy całkowitych kosztów projektu zapisany w formularzu Excel (zakładka nr 2)  – wydruk oraz wersja elektroniczna.
2. Spis faktur, rachunków i umów opłaconych ze środków IMiT, których kopie załączono do rozliczenia, zapisany w formularzu Excel (zakładka nr 3) – wydruk oraz wersja elektroniczna
3. Kopie umów, rachunków i faktur do wysokości dofinansowania IMiT (zgodnie z kosztorysem powykonawczym), każdy dokument opisany formułą „Wydatek sfinansowany ze środków IMiT w kwocie.....”,  powielony dwustronnie i poświadczony za zgodność z oryginałem.
4. Materiały, w których pojawiła się informacja o dofinansowaniu projektu przez IMiT: druki, broszury, plakaty itd.</t>
  </si>
  <si>
    <t>5.</t>
  </si>
  <si>
    <t>6.</t>
  </si>
  <si>
    <t>Honoraria choreografa i asystenta</t>
  </si>
  <si>
    <t>Koszty organizacyjne (koszty przejazdów i noclegów choreografa i asystenta)</t>
  </si>
  <si>
    <t>Koszty produkcji spektaklu premierowego (z wyłączeniem zakupu środków trwałych)</t>
  </si>
  <si>
    <t>Koszty promocji i dokumentacji (serwisu fotograficznego i realizacji zapisu wideo premiery spektaklu)</t>
  </si>
  <si>
    <t>6.1</t>
  </si>
  <si>
    <t>6.2</t>
  </si>
  <si>
    <t>6.3</t>
  </si>
  <si>
    <t>5.1</t>
  </si>
  <si>
    <t>5.2</t>
  </si>
  <si>
    <t xml:space="preserve"> Koszty z tytułu praw autorskich</t>
  </si>
  <si>
    <t xml:space="preserve"> Inne honoraria autorskie (honoraria wykonawcze tancerzy, honoraria reżyserów światła i dźwięku, projektanta scenografii i kostiumów, autora projekcji, itd)</t>
  </si>
  <si>
    <t>3.3</t>
  </si>
  <si>
    <t>3.4</t>
  </si>
  <si>
    <t>4.4</t>
  </si>
  <si>
    <t>4.5</t>
  </si>
  <si>
    <t>5.3</t>
  </si>
  <si>
    <t>5.4</t>
  </si>
  <si>
    <t>5.5</t>
  </si>
  <si>
    <t>6.4</t>
  </si>
  <si>
    <t>6.5</t>
  </si>
  <si>
    <t>3.5</t>
  </si>
  <si>
    <t>2.5</t>
  </si>
  <si>
    <t>1.5</t>
  </si>
  <si>
    <t>1.6</t>
  </si>
  <si>
    <t>1.7</t>
  </si>
  <si>
    <t>2.6</t>
  </si>
  <si>
    <t>2.7</t>
  </si>
  <si>
    <t>3.6</t>
  </si>
  <si>
    <t>3.7</t>
  </si>
  <si>
    <t>4.6</t>
  </si>
  <si>
    <t>4.7</t>
  </si>
  <si>
    <t>5.6</t>
  </si>
  <si>
    <t>5.7</t>
  </si>
  <si>
    <t>6.6</t>
  </si>
  <si>
    <t>6.7</t>
  </si>
  <si>
    <t>Planowane koszty (zgodne z umową lub aneksem)</t>
  </si>
  <si>
    <t>Kwota niewykorzystanej dotacji (do zwrotu)</t>
  </si>
  <si>
    <t>Koszty z tytułu praw autorskich</t>
  </si>
  <si>
    <t>Inne honoraria autorskie (honoraria wykonawcze tancerzy, honoraria reżyserów światła i dźwięku, projektanta scenografii i kostiumów, autora projekcji, itd)</t>
  </si>
  <si>
    <t>Kwoty w kolumnie 'Ze środków IMiT' pobierane są z zakładki 'Zestawienie domumentów'</t>
  </si>
  <si>
    <t>Kwoty w kolumnie 'Powykonawczy koszt całkowity' wyliczaja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</si>
</sst>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theme="8" tint="0.79998168889431442"/>
      <name val="Calibri"/>
      <family val="2"/>
      <charset val="238"/>
      <scheme val="minor"/>
    </font>
    <font>
      <sz val="11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507DBE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507DBE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/>
    <xf numFmtId="0" fontId="4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3" borderId="1" xfId="0" applyFont="1" applyFill="1" applyBorder="1"/>
    <xf numFmtId="164" fontId="9" fillId="3" borderId="1" xfId="0" applyNumberFormat="1" applyFont="1" applyFill="1" applyBorder="1"/>
    <xf numFmtId="0" fontId="9" fillId="0" borderId="1" xfId="0" applyFont="1" applyBorder="1" applyProtection="1">
      <protection locked="0"/>
    </xf>
    <xf numFmtId="0" fontId="1" fillId="0" borderId="0" xfId="0" applyFont="1" applyBorder="1"/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9" fontId="9" fillId="3" borderId="1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0" fillId="0" borderId="0" xfId="0" applyProtection="1">
      <protection locked="0"/>
    </xf>
    <xf numFmtId="0" fontId="4" fillId="3" borderId="11" xfId="0" applyFont="1" applyFill="1" applyBorder="1" applyAlignment="1" applyProtection="1">
      <alignment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9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3" borderId="2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164" fontId="2" fillId="0" borderId="1" xfId="0" applyNumberFormat="1" applyFont="1" applyBorder="1" applyProtection="1"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4" fillId="3" borderId="11" xfId="0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/>
    <xf numFmtId="164" fontId="5" fillId="4" borderId="1" xfId="0" applyNumberFormat="1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right" vertical="center" wrapText="1"/>
    </xf>
    <xf numFmtId="164" fontId="0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9" fillId="3" borderId="5" xfId="0" applyFont="1" applyFill="1" applyBorder="1"/>
    <xf numFmtId="0" fontId="9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1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wrapText="1"/>
    </xf>
    <xf numFmtId="164" fontId="9" fillId="3" borderId="1" xfId="0" applyNumberFormat="1" applyFont="1" applyFill="1" applyBorder="1" applyAlignment="1">
      <alignment wrapText="1"/>
    </xf>
    <xf numFmtId="0" fontId="4" fillId="3" borderId="1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wrapText="1"/>
    </xf>
    <xf numFmtId="0" fontId="4" fillId="3" borderId="17" xfId="0" applyFont="1" applyFill="1" applyBorder="1" applyAlignment="1">
      <alignment vertical="center"/>
    </xf>
    <xf numFmtId="0" fontId="0" fillId="3" borderId="15" xfId="0" applyFill="1" applyBorder="1" applyAlignment="1"/>
    <xf numFmtId="0" fontId="0" fillId="3" borderId="18" xfId="0" applyFill="1" applyBorder="1" applyAlignment="1"/>
    <xf numFmtId="0" fontId="0" fillId="0" borderId="0" xfId="0" applyAlignment="1"/>
    <xf numFmtId="0" fontId="4" fillId="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vertical="center"/>
    </xf>
    <xf numFmtId="0" fontId="0" fillId="0" borderId="14" xfId="0" applyBorder="1" applyAlignment="1"/>
    <xf numFmtId="0" fontId="0" fillId="0" borderId="13" xfId="0" applyBorder="1" applyAlignment="1"/>
    <xf numFmtId="0" fontId="3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/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9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3" borderId="2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64" fontId="9" fillId="5" borderId="11" xfId="0" applyNumberFormat="1" applyFont="1" applyFill="1" applyBorder="1"/>
    <xf numFmtId="10" fontId="9" fillId="5" borderId="11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/>
    <xf numFmtId="0" fontId="16" fillId="0" borderId="0" xfId="0" applyFont="1" applyAlignment="1">
      <alignment horizontal="left" vertical="center" wrapText="1"/>
    </xf>
    <xf numFmtId="10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2" borderId="11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2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vertical="center" wrapText="1"/>
    </xf>
    <xf numFmtId="3" fontId="19" fillId="5" borderId="14" xfId="0" applyNumberFormat="1" applyFont="1" applyFill="1" applyBorder="1" applyAlignment="1" applyProtection="1">
      <alignment horizontal="right" vertical="center" wrapText="1"/>
    </xf>
    <xf numFmtId="3" fontId="19" fillId="5" borderId="13" xfId="0" applyNumberFormat="1" applyFont="1" applyFill="1" applyBorder="1" applyAlignment="1" applyProtection="1">
      <alignment horizontal="right" vertical="center" wrapText="1"/>
    </xf>
    <xf numFmtId="164" fontId="9" fillId="5" borderId="1" xfId="0" applyNumberFormat="1" applyFont="1" applyFill="1" applyBorder="1"/>
    <xf numFmtId="164" fontId="9" fillId="5" borderId="5" xfId="0" applyNumberFormat="1" applyFont="1" applyFill="1" applyBorder="1"/>
    <xf numFmtId="164" fontId="9" fillId="2" borderId="1" xfId="0" applyNumberFormat="1" applyFont="1" applyFill="1" applyBorder="1" applyProtection="1">
      <protection locked="0"/>
    </xf>
    <xf numFmtId="49" fontId="9" fillId="5" borderId="9" xfId="0" applyNumberFormat="1" applyFont="1" applyFill="1" applyBorder="1"/>
    <xf numFmtId="49" fontId="9" fillId="5" borderId="10" xfId="0" applyNumberFormat="1" applyFont="1" applyFill="1" applyBorder="1"/>
    <xf numFmtId="0" fontId="16" fillId="0" borderId="0" xfId="0" applyFont="1" applyBorder="1"/>
    <xf numFmtId="0" fontId="18" fillId="0" borderId="0" xfId="0" applyFont="1" applyProtection="1">
      <protection locked="0"/>
    </xf>
    <xf numFmtId="0" fontId="16" fillId="0" borderId="1" xfId="0" applyFont="1" applyBorder="1"/>
    <xf numFmtId="164" fontId="15" fillId="0" borderId="0" xfId="0" applyNumberFormat="1" applyFont="1"/>
    <xf numFmtId="164" fontId="15" fillId="0" borderId="0" xfId="0" applyNumberFormat="1" applyFont="1" applyBorder="1"/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64" fontId="10" fillId="3" borderId="24" xfId="0" applyNumberFormat="1" applyFont="1" applyFill="1" applyBorder="1"/>
    <xf numFmtId="164" fontId="10" fillId="3" borderId="24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ichalak/AppData/Local/Microsoft/Windows/Temporary%20Internet%20Files/Content.Outlook/U9C9W2M7/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32"/>
  <sheetViews>
    <sheetView showGridLines="0" tabSelected="1" view="pageBreakPreview" zoomScale="130" zoomScaleNormal="130" zoomScaleSheetLayoutView="130" workbookViewId="0">
      <pane ySplit="1" topLeftCell="A2" activePane="bottomLeft" state="frozen"/>
      <selection pane="bottomLeft" activeCell="A23" sqref="A23:C23"/>
    </sheetView>
  </sheetViews>
  <sheetFormatPr defaultRowHeight="15" x14ac:dyDescent="0.25"/>
  <cols>
    <col min="1" max="1" width="36.85546875" customWidth="1"/>
    <col min="2" max="2" width="24.7109375" customWidth="1"/>
    <col min="3" max="3" width="25.42578125" customWidth="1"/>
    <col min="4" max="4" width="17.7109375" style="113" customWidth="1"/>
    <col min="5" max="5" width="125.5703125" style="113" bestFit="1" customWidth="1"/>
  </cols>
  <sheetData>
    <row r="1" spans="1:5" s="1" customFormat="1" ht="48.75" customHeight="1" x14ac:dyDescent="0.25">
      <c r="A1" s="55" t="s">
        <v>64</v>
      </c>
      <c r="B1" s="56"/>
      <c r="C1" s="57"/>
      <c r="D1" s="111" t="str">
        <f>IF((COUNTA(B2,B3,A6,B6,#REF!,#REF!,#REF!,B8,C8,B9,B10,A23,A26))=13,"Arkusz wypełniony prawidłowo","Wypełnij wszystkie wymagane pola")</f>
        <v>Wypełnij wszystkie wymagane pola</v>
      </c>
      <c r="E1" s="112" t="s">
        <v>33</v>
      </c>
    </row>
    <row r="2" spans="1:5" ht="17.25" customHeight="1" x14ac:dyDescent="0.25">
      <c r="A2" s="17" t="s">
        <v>16</v>
      </c>
      <c r="B2" s="124"/>
      <c r="C2" s="125"/>
    </row>
    <row r="3" spans="1:5" ht="15.75" x14ac:dyDescent="0.25">
      <c r="A3" s="2" t="s">
        <v>15</v>
      </c>
      <c r="B3" s="126"/>
      <c r="C3" s="126"/>
    </row>
    <row r="4" spans="1:5" s="1" customFormat="1" ht="15.75" x14ac:dyDescent="0.25">
      <c r="A4" s="79" t="s">
        <v>65</v>
      </c>
      <c r="B4" s="80"/>
      <c r="C4" s="81"/>
      <c r="D4" s="113"/>
      <c r="E4" s="113"/>
    </row>
    <row r="5" spans="1:5" ht="15.75" x14ac:dyDescent="0.25">
      <c r="A5" s="3" t="s">
        <v>20</v>
      </c>
      <c r="B5" s="126"/>
      <c r="C5" s="126"/>
      <c r="E5" s="114"/>
    </row>
    <row r="6" spans="1:5" s="16" customFormat="1" ht="15.75" x14ac:dyDescent="0.25">
      <c r="A6" s="43" t="s">
        <v>67</v>
      </c>
      <c r="B6" s="127"/>
      <c r="C6" s="128"/>
      <c r="D6" s="115"/>
      <c r="E6" s="116"/>
    </row>
    <row r="7" spans="1:5" ht="15.75" x14ac:dyDescent="0.25">
      <c r="A7" s="42" t="s">
        <v>66</v>
      </c>
      <c r="B7" s="129"/>
      <c r="C7" s="130"/>
      <c r="E7" s="117"/>
    </row>
    <row r="8" spans="1:5" ht="16.5" customHeight="1" x14ac:dyDescent="0.25">
      <c r="A8" s="42" t="s">
        <v>68</v>
      </c>
      <c r="B8" s="131"/>
      <c r="C8" s="132"/>
    </row>
    <row r="9" spans="1:5" ht="15" customHeight="1" x14ac:dyDescent="0.25">
      <c r="A9" s="42" t="s">
        <v>69</v>
      </c>
      <c r="B9" s="126"/>
      <c r="C9" s="126"/>
    </row>
    <row r="10" spans="1:5" s="1" customFormat="1" ht="33" customHeight="1" x14ac:dyDescent="0.25">
      <c r="A10" s="32" t="s">
        <v>62</v>
      </c>
      <c r="B10" s="133"/>
      <c r="C10" s="134"/>
      <c r="D10" s="113"/>
      <c r="E10" s="113"/>
    </row>
    <row r="11" spans="1:5" s="1" customFormat="1" ht="33" customHeight="1" x14ac:dyDescent="0.25">
      <c r="A11" s="51" t="s">
        <v>119</v>
      </c>
      <c r="B11" s="135">
        <f>B10-'Budżet porealizacyjny'!E14</f>
        <v>0</v>
      </c>
      <c r="C11" s="136"/>
      <c r="D11" s="113"/>
      <c r="E11" s="113"/>
    </row>
    <row r="12" spans="1:5" s="1" customFormat="1" ht="37.5" customHeight="1" x14ac:dyDescent="0.25">
      <c r="A12" s="64" t="s">
        <v>34</v>
      </c>
      <c r="B12" s="65"/>
      <c r="C12" s="66"/>
      <c r="D12" s="113"/>
      <c r="E12" s="113"/>
    </row>
    <row r="13" spans="1:5" s="1" customFormat="1" ht="24" customHeight="1" x14ac:dyDescent="0.25">
      <c r="A13" s="37" t="s">
        <v>35</v>
      </c>
      <c r="B13" s="38" t="s">
        <v>26</v>
      </c>
      <c r="C13" s="38" t="s">
        <v>27</v>
      </c>
      <c r="D13" s="113"/>
      <c r="E13" s="114" t="s">
        <v>31</v>
      </c>
    </row>
    <row r="14" spans="1:5" s="1" customFormat="1" ht="26.25" customHeight="1" x14ac:dyDescent="0.25">
      <c r="A14" s="39" t="s">
        <v>70</v>
      </c>
      <c r="B14" s="109">
        <f>'Budżet porealizacyjny'!E8</f>
        <v>0</v>
      </c>
      <c r="C14" s="110" t="str">
        <f>IF($B$20&gt;0,B14/$B$20,"0%")</f>
        <v>0%</v>
      </c>
      <c r="D14" s="111"/>
      <c r="E14" s="118" t="str">
        <f>'Budżet porealizacyjny'!I8</f>
        <v/>
      </c>
    </row>
    <row r="15" spans="1:5" s="1" customFormat="1" ht="26.25" customHeight="1" x14ac:dyDescent="0.25">
      <c r="A15" s="39" t="s">
        <v>71</v>
      </c>
      <c r="B15" s="109">
        <f>'Budżet porealizacyjny'!E9</f>
        <v>0</v>
      </c>
      <c r="C15" s="110" t="str">
        <f t="shared" ref="C15:C19" si="0">IF($B$20&gt;0,B15/$B$20,"0%")</f>
        <v>0%</v>
      </c>
      <c r="D15" s="113"/>
      <c r="E15" s="113"/>
    </row>
    <row r="16" spans="1:5" s="1" customFormat="1" ht="64.5" customHeight="1" x14ac:dyDescent="0.25">
      <c r="A16" s="39" t="s">
        <v>72</v>
      </c>
      <c r="B16" s="109">
        <f>'Budżet porealizacyjny'!E10</f>
        <v>0</v>
      </c>
      <c r="C16" s="110" t="str">
        <f t="shared" si="0"/>
        <v>0%</v>
      </c>
      <c r="D16" s="113"/>
      <c r="E16" s="113"/>
    </row>
    <row r="17" spans="1:5" s="1" customFormat="1" ht="42" customHeight="1" x14ac:dyDescent="0.25">
      <c r="A17" s="39" t="s">
        <v>73</v>
      </c>
      <c r="B17" s="109">
        <f>'Budżet porealizacyjny'!E11</f>
        <v>0</v>
      </c>
      <c r="C17" s="110" t="str">
        <f t="shared" si="0"/>
        <v>0%</v>
      </c>
      <c r="D17" s="113"/>
      <c r="E17" s="118" t="str">
        <f>'Budżet porealizacyjny'!I11</f>
        <v/>
      </c>
    </row>
    <row r="18" spans="1:5" s="1" customFormat="1" ht="45.75" customHeight="1" x14ac:dyDescent="0.25">
      <c r="A18" s="39" t="s">
        <v>75</v>
      </c>
      <c r="B18" s="109">
        <f>'Budżet porealizacyjny'!E12</f>
        <v>0</v>
      </c>
      <c r="C18" s="110" t="str">
        <f t="shared" si="0"/>
        <v>0%</v>
      </c>
      <c r="D18" s="111"/>
      <c r="E18" s="113"/>
    </row>
    <row r="19" spans="1:5" s="1" customFormat="1" ht="52.5" customHeight="1" x14ac:dyDescent="0.25">
      <c r="A19" s="39" t="s">
        <v>74</v>
      </c>
      <c r="B19" s="109">
        <f>'Budżet porealizacyjny'!E13</f>
        <v>0</v>
      </c>
      <c r="C19" s="110" t="str">
        <f t="shared" si="0"/>
        <v>0%</v>
      </c>
      <c r="D19" s="111"/>
      <c r="E19" s="113"/>
    </row>
    <row r="20" spans="1:5" s="1" customFormat="1" ht="25.5" customHeight="1" x14ac:dyDescent="0.25">
      <c r="A20" s="40" t="s">
        <v>28</v>
      </c>
      <c r="B20" s="41">
        <f>SUM(B14:B19)</f>
        <v>0</v>
      </c>
      <c r="C20" s="14">
        <v>1</v>
      </c>
      <c r="D20" s="119"/>
      <c r="E20" s="113"/>
    </row>
    <row r="21" spans="1:5" ht="26.25" customHeight="1" x14ac:dyDescent="0.25">
      <c r="A21" s="70" t="s">
        <v>76</v>
      </c>
      <c r="B21" s="71"/>
      <c r="C21" s="72"/>
    </row>
    <row r="22" spans="1:5" ht="30.75" customHeight="1" x14ac:dyDescent="0.25">
      <c r="A22" s="73" t="s">
        <v>77</v>
      </c>
      <c r="B22" s="74"/>
      <c r="C22" s="74"/>
    </row>
    <row r="23" spans="1:5" s="1" customFormat="1" ht="289.5" customHeight="1" x14ac:dyDescent="0.25">
      <c r="A23" s="75"/>
      <c r="B23" s="76"/>
      <c r="C23" s="77"/>
      <c r="D23" s="120">
        <f>LEN(A23)</f>
        <v>0</v>
      </c>
      <c r="E23" s="121" t="s">
        <v>63</v>
      </c>
    </row>
    <row r="24" spans="1:5" ht="22.5" customHeight="1" x14ac:dyDescent="0.25">
      <c r="A24" s="70" t="s">
        <v>78</v>
      </c>
      <c r="B24" s="71"/>
      <c r="C24" s="72"/>
    </row>
    <row r="25" spans="1:5" ht="17.25" customHeight="1" x14ac:dyDescent="0.25">
      <c r="A25" s="78" t="s">
        <v>79</v>
      </c>
      <c r="B25" s="74"/>
      <c r="C25" s="74"/>
    </row>
    <row r="26" spans="1:5" ht="142.5" customHeight="1" x14ac:dyDescent="0.25">
      <c r="A26" s="67"/>
      <c r="B26" s="68"/>
      <c r="C26" s="69"/>
      <c r="D26" s="122">
        <f>LEN(A26)</f>
        <v>0</v>
      </c>
      <c r="E26" s="123" t="s">
        <v>36</v>
      </c>
    </row>
    <row r="27" spans="1:5" ht="23.25" customHeight="1" x14ac:dyDescent="0.25">
      <c r="A27" s="60" t="s">
        <v>21</v>
      </c>
      <c r="B27" s="61"/>
      <c r="C27" s="62"/>
    </row>
    <row r="28" spans="1:5" ht="131.25" customHeight="1" x14ac:dyDescent="0.25">
      <c r="A28" s="58" t="s">
        <v>80</v>
      </c>
      <c r="B28" s="59"/>
      <c r="C28" s="59"/>
    </row>
    <row r="29" spans="1:5" ht="15.75" x14ac:dyDescent="0.25">
      <c r="A29" s="5"/>
    </row>
    <row r="30" spans="1:5" ht="15.75" x14ac:dyDescent="0.25">
      <c r="A30" s="7"/>
      <c r="B30" s="63"/>
      <c r="C30" s="63"/>
    </row>
    <row r="31" spans="1:5" ht="11.25" customHeight="1" x14ac:dyDescent="0.25">
      <c r="A31" s="4" t="s">
        <v>24</v>
      </c>
      <c r="B31" s="53" t="s">
        <v>22</v>
      </c>
      <c r="C31" s="53"/>
    </row>
    <row r="32" spans="1:5" ht="11.25" customHeight="1" x14ac:dyDescent="0.25">
      <c r="A32" s="6" t="s">
        <v>25</v>
      </c>
      <c r="B32" s="54" t="s">
        <v>23</v>
      </c>
      <c r="C32" s="54"/>
    </row>
  </sheetData>
  <sheetProtection password="8D40" sheet="1" objects="1" scenarios="1" formatRows="0" insertRows="0" deleteRows="0"/>
  <mergeCells count="23">
    <mergeCell ref="B2:C2"/>
    <mergeCell ref="B6:C6"/>
    <mergeCell ref="A25:C25"/>
    <mergeCell ref="B9:C9"/>
    <mergeCell ref="B3:C3"/>
    <mergeCell ref="A4:C4"/>
    <mergeCell ref="B5:C5"/>
    <mergeCell ref="B11:C11"/>
    <mergeCell ref="B31:C31"/>
    <mergeCell ref="B32:C32"/>
    <mergeCell ref="A1:C1"/>
    <mergeCell ref="A28:C28"/>
    <mergeCell ref="A27:C27"/>
    <mergeCell ref="B30:C30"/>
    <mergeCell ref="B10:C10"/>
    <mergeCell ref="A12:C12"/>
    <mergeCell ref="B7:C7"/>
    <mergeCell ref="B8:C8"/>
    <mergeCell ref="A26:C26"/>
    <mergeCell ref="A21:C21"/>
    <mergeCell ref="A24:C24"/>
    <mergeCell ref="A22:C22"/>
    <mergeCell ref="A23:C23"/>
  </mergeCells>
  <dataValidations xWindow="484" yWindow="750" count="6">
    <dataValidation type="date" allowBlank="1" showInputMessage="1" showErrorMessage="1" errorTitle="Błąd" error="Podaj właściwą datę." prompt="Datę proszę wprowadzić w formacie RRRR-MM-DD, np. 2017-09-01." sqref="B8">
      <formula1>42736</formula1>
      <formula2>44562</formula2>
    </dataValidation>
    <dataValidation type="textLength" operator="lessThanOrEqual" allowBlank="1" showInputMessage="1" showErrorMessage="1" errorTitle="Błąd" error="Przekroczono dopuszczalną ilość  znaków." sqref="A23:C23">
      <formula1>2500</formula1>
    </dataValidation>
    <dataValidation type="textLength" operator="lessThan" allowBlank="1" showInputMessage="1" showErrorMessage="1" errorTitle="Błąd" error="Przekroczono dopuszczalną ilość  znaków." sqref="A26:C26">
      <formula1>1001</formula1>
    </dataValidation>
    <dataValidation allowBlank="1" showInputMessage="1" showErrorMessage="1" errorTitle="dd" error="dd" sqref="D20"/>
    <dataValidation type="whole" operator="greaterThanOrEqual" allowBlank="1" showInputMessage="1" showErrorMessage="1" error="Podaj liczbę większą od zera." sqref="B10:B11">
      <formula1>1</formula1>
    </dataValidation>
    <dataValidation type="whole" operator="greaterThanOrEqual" allowBlank="1" showInputMessage="1" showErrorMessage="1" error="Liczba osób musi być większa bądź równa 30." sqref="B9:C9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Z18"/>
  <sheetViews>
    <sheetView view="pageBreakPreview" zoomScaleNormal="100" zoomScaleSheetLayoutView="100"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1" width="5.42578125" customWidth="1"/>
    <col min="2" max="2" width="40.7109375" customWidth="1"/>
    <col min="3" max="3" width="15.5703125" customWidth="1"/>
    <col min="4" max="4" width="14.7109375" customWidth="1"/>
    <col min="5" max="5" width="15.28515625" customWidth="1"/>
    <col min="6" max="6" width="17.85546875" style="1" customWidth="1"/>
    <col min="7" max="7" width="14.42578125" style="1" customWidth="1"/>
    <col min="8" max="8" width="4.5703125" style="1" customWidth="1"/>
    <col min="9" max="9" width="81.5703125" style="113" bestFit="1" customWidth="1"/>
    <col min="10" max="10" width="75.5703125" customWidth="1"/>
  </cols>
  <sheetData>
    <row r="1" spans="1:26" s="1" customFormat="1" ht="21" customHeight="1" thickBot="1" x14ac:dyDescent="0.3">
      <c r="A1" s="93" t="s">
        <v>42</v>
      </c>
      <c r="B1" s="93"/>
      <c r="C1" s="93"/>
      <c r="D1" s="93"/>
      <c r="E1" s="93"/>
      <c r="F1" s="92"/>
      <c r="G1" s="92"/>
      <c r="H1" s="31"/>
      <c r="I1" s="113"/>
    </row>
    <row r="2" spans="1:26" s="1" customFormat="1" ht="15.75" customHeight="1" thickBot="1" x14ac:dyDescent="0.3">
      <c r="A2" s="94" t="s">
        <v>16</v>
      </c>
      <c r="B2" s="95"/>
      <c r="C2" s="140">
        <f>'Formularz rozliczenia'!B2</f>
        <v>0</v>
      </c>
      <c r="D2" s="140"/>
      <c r="E2" s="141"/>
      <c r="I2" s="114" t="s">
        <v>32</v>
      </c>
    </row>
    <row r="3" spans="1:26" s="1" customFormat="1" ht="15.75" customHeight="1" thickBot="1" x14ac:dyDescent="0.3">
      <c r="A3" s="96" t="s">
        <v>15</v>
      </c>
      <c r="B3" s="97"/>
      <c r="C3" s="140">
        <f>'Formularz rozliczenia'!B3</f>
        <v>0</v>
      </c>
      <c r="D3" s="140"/>
      <c r="E3" s="141"/>
      <c r="I3" s="114" t="s">
        <v>55</v>
      </c>
    </row>
    <row r="4" spans="1:26" s="1" customFormat="1" ht="15.75" customHeight="1" x14ac:dyDescent="0.25">
      <c r="A4" s="25"/>
      <c r="B4" s="25"/>
      <c r="C4" s="90" t="s">
        <v>43</v>
      </c>
      <c r="D4" s="91"/>
      <c r="E4" s="91"/>
      <c r="I4" s="113"/>
      <c r="J4" s="15"/>
    </row>
    <row r="5" spans="1:26" s="1" customFormat="1" ht="15.75" customHeight="1" x14ac:dyDescent="0.25">
      <c r="A5" s="25"/>
      <c r="B5" s="25"/>
      <c r="C5" s="98" t="s">
        <v>44</v>
      </c>
      <c r="D5" s="99"/>
      <c r="E5" s="99"/>
      <c r="I5" s="113"/>
      <c r="J5" s="15"/>
    </row>
    <row r="6" spans="1:26" ht="48" customHeight="1" x14ac:dyDescent="0.25">
      <c r="A6" s="86" t="s">
        <v>29</v>
      </c>
      <c r="B6" s="88" t="s">
        <v>37</v>
      </c>
      <c r="C6" s="84" t="s">
        <v>118</v>
      </c>
      <c r="D6" s="85"/>
      <c r="E6" s="84" t="s">
        <v>38</v>
      </c>
      <c r="F6" s="100"/>
      <c r="G6" s="101"/>
      <c r="H6" s="33"/>
      <c r="I6" s="114" t="s">
        <v>122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21" customHeight="1" x14ac:dyDescent="0.25">
      <c r="A7" s="87"/>
      <c r="B7" s="89"/>
      <c r="C7" s="21" t="s">
        <v>39</v>
      </c>
      <c r="D7" s="21" t="s">
        <v>40</v>
      </c>
      <c r="E7" s="18" t="s">
        <v>39</v>
      </c>
      <c r="F7" s="18" t="s">
        <v>41</v>
      </c>
      <c r="G7" s="36" t="s">
        <v>58</v>
      </c>
      <c r="H7" s="34"/>
      <c r="I7" s="114" t="s">
        <v>123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25.5" customHeight="1" x14ac:dyDescent="0.25">
      <c r="A8" s="44" t="s">
        <v>0</v>
      </c>
      <c r="B8" s="45" t="s">
        <v>83</v>
      </c>
      <c r="C8" s="139"/>
      <c r="D8" s="139"/>
      <c r="E8" s="137">
        <f>'Zestawienie dokumentów'!I7</f>
        <v>0</v>
      </c>
      <c r="F8" s="139"/>
      <c r="G8" s="138">
        <f>E8+F8</f>
        <v>0</v>
      </c>
      <c r="H8" s="35"/>
      <c r="I8" s="142" t="str">
        <f>IF(E8&lt;=115%*C8,"","Koszt poniesiony ze środków IMiT nie może być wyższy o więcej niż 15% od planowanego")</f>
        <v/>
      </c>
      <c r="J8" s="46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" ht="24" customHeight="1" x14ac:dyDescent="0.25">
      <c r="A9" s="44" t="s">
        <v>5</v>
      </c>
      <c r="B9" s="52" t="s">
        <v>120</v>
      </c>
      <c r="C9" s="139"/>
      <c r="D9" s="139"/>
      <c r="E9" s="137">
        <f>'Zestawienie dokumentów'!I15</f>
        <v>0</v>
      </c>
      <c r="F9" s="139"/>
      <c r="G9" s="138">
        <f t="shared" ref="G9:G13" si="0">E9+F9</f>
        <v>0</v>
      </c>
      <c r="H9" s="35"/>
      <c r="I9" s="142" t="str">
        <f t="shared" ref="I9:I13" si="1">IF(E9&lt;=115%*C9,"","Koszt poniesiony ze środków IMiT nie może być wyższy o więcej niż 15% od planowanego")</f>
        <v/>
      </c>
      <c r="J9" s="4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7.5" customHeight="1" x14ac:dyDescent="0.25">
      <c r="A10" s="44" t="s">
        <v>10</v>
      </c>
      <c r="B10" s="45" t="s">
        <v>121</v>
      </c>
      <c r="C10" s="139"/>
      <c r="D10" s="139"/>
      <c r="E10" s="137">
        <f>'Zestawienie dokumentów'!I23</f>
        <v>0</v>
      </c>
      <c r="F10" s="139"/>
      <c r="G10" s="138">
        <f t="shared" si="0"/>
        <v>0</v>
      </c>
      <c r="H10" s="35"/>
      <c r="I10" s="142" t="str">
        <f t="shared" si="1"/>
        <v/>
      </c>
      <c r="J10" s="4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ht="40.5" customHeight="1" x14ac:dyDescent="0.25">
      <c r="A11" s="44" t="s">
        <v>13</v>
      </c>
      <c r="B11" s="45" t="s">
        <v>84</v>
      </c>
      <c r="C11" s="139"/>
      <c r="D11" s="139"/>
      <c r="E11" s="137">
        <f>'Zestawienie dokumentów'!I31</f>
        <v>0</v>
      </c>
      <c r="F11" s="139"/>
      <c r="G11" s="138">
        <f t="shared" si="0"/>
        <v>0</v>
      </c>
      <c r="H11" s="35"/>
      <c r="I11" s="142" t="str">
        <f>IF(E11&lt;=115%*C11,"","Koszt poniesiony ze środków IMiT nie może być wyższy o więcej niż 15% od planowanego")</f>
        <v/>
      </c>
      <c r="J11" s="4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6" s="1" customFormat="1" ht="43.5" customHeight="1" x14ac:dyDescent="0.25">
      <c r="A12" s="44" t="s">
        <v>81</v>
      </c>
      <c r="B12" s="45" t="s">
        <v>85</v>
      </c>
      <c r="C12" s="139"/>
      <c r="D12" s="139"/>
      <c r="E12" s="137">
        <f>'Zestawienie dokumentów'!I39</f>
        <v>0</v>
      </c>
      <c r="F12" s="139"/>
      <c r="G12" s="138">
        <f t="shared" si="0"/>
        <v>0</v>
      </c>
      <c r="H12" s="35"/>
      <c r="I12" s="142" t="str">
        <f t="shared" si="1"/>
        <v/>
      </c>
      <c r="J12" s="46"/>
    </row>
    <row r="13" spans="1:26" s="1" customFormat="1" ht="54.75" customHeight="1" x14ac:dyDescent="0.25">
      <c r="A13" s="44" t="s">
        <v>82</v>
      </c>
      <c r="B13" s="45" t="s">
        <v>86</v>
      </c>
      <c r="C13" s="139"/>
      <c r="D13" s="139"/>
      <c r="E13" s="137">
        <f>'Zestawienie dokumentów'!I47</f>
        <v>0</v>
      </c>
      <c r="F13" s="139"/>
      <c r="G13" s="138">
        <f t="shared" si="0"/>
        <v>0</v>
      </c>
      <c r="H13" s="35"/>
      <c r="I13" s="142" t="str">
        <f t="shared" si="1"/>
        <v/>
      </c>
      <c r="J13" s="46" t="str">
        <f t="shared" ref="J13" si="2">IF(E13&lt;=C13*115%,"","Warość w kolumne E musi być mniejsza lub równa 115% wartości w kolumnie C.")</f>
        <v/>
      </c>
    </row>
    <row r="14" spans="1:26" x14ac:dyDescent="0.25">
      <c r="A14" s="22"/>
      <c r="B14" s="27" t="s">
        <v>14</v>
      </c>
      <c r="C14" s="9">
        <f t="shared" ref="C14:D14" si="3">SUM(C8:C13)</f>
        <v>0</v>
      </c>
      <c r="D14" s="9">
        <f t="shared" si="3"/>
        <v>0</v>
      </c>
      <c r="E14" s="9">
        <f>SUM(E8:E13)</f>
        <v>0</v>
      </c>
      <c r="F14" s="9">
        <f t="shared" ref="F14:G14" si="4">SUM(F8:F13)</f>
        <v>0</v>
      </c>
      <c r="G14" s="9">
        <f t="shared" si="4"/>
        <v>0</v>
      </c>
      <c r="H14" s="35"/>
      <c r="I14" s="142"/>
    </row>
    <row r="15" spans="1:26" s="1" customFormat="1" x14ac:dyDescent="0.25">
      <c r="A15" s="12"/>
      <c r="B15" s="12"/>
      <c r="C15" s="13"/>
      <c r="D15" s="13"/>
      <c r="E15" s="13"/>
      <c r="F15" s="13"/>
      <c r="G15" s="13"/>
      <c r="H15" s="13"/>
      <c r="I15" s="113"/>
      <c r="J15" s="11"/>
    </row>
    <row r="17" spans="4:8" x14ac:dyDescent="0.25">
      <c r="D17" s="82" t="s">
        <v>30</v>
      </c>
      <c r="E17" s="82"/>
      <c r="F17" s="82" t="s">
        <v>30</v>
      </c>
      <c r="G17" s="82"/>
      <c r="H17" s="29"/>
    </row>
    <row r="18" spans="4:8" x14ac:dyDescent="0.25">
      <c r="D18" s="83" t="s">
        <v>25</v>
      </c>
      <c r="E18" s="83"/>
      <c r="F18" s="83" t="s">
        <v>23</v>
      </c>
      <c r="G18" s="83"/>
      <c r="H18" s="30"/>
    </row>
  </sheetData>
  <sheetProtection password="8D40" sheet="1" objects="1" scenarios="1" insertRows="0" deleteRows="0"/>
  <mergeCells count="16">
    <mergeCell ref="A6:A7"/>
    <mergeCell ref="B6:B7"/>
    <mergeCell ref="C4:E4"/>
    <mergeCell ref="F1:G1"/>
    <mergeCell ref="A1:E1"/>
    <mergeCell ref="A2:B2"/>
    <mergeCell ref="C2:E2"/>
    <mergeCell ref="A3:B3"/>
    <mergeCell ref="C3:E3"/>
    <mergeCell ref="C5:E5"/>
    <mergeCell ref="E6:G6"/>
    <mergeCell ref="F17:G17"/>
    <mergeCell ref="F18:G18"/>
    <mergeCell ref="D17:E17"/>
    <mergeCell ref="D18:E18"/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Normal="100" zoomScaleSheetLayoutView="100" workbookViewId="0">
      <pane ySplit="1" topLeftCell="A2" activePane="bottomLeft" state="frozen"/>
      <selection pane="bottomLeft" activeCell="B48" sqref="B48:J54"/>
    </sheetView>
  </sheetViews>
  <sheetFormatPr defaultRowHeight="15" x14ac:dyDescent="0.25"/>
  <cols>
    <col min="1" max="1" width="4.28515625" style="1" customWidth="1"/>
    <col min="2" max="2" width="24.7109375" style="1" customWidth="1"/>
    <col min="3" max="3" width="16.42578125" style="1" customWidth="1"/>
    <col min="4" max="4" width="13.85546875" style="1" customWidth="1"/>
    <col min="5" max="5" width="12.5703125" style="1" customWidth="1"/>
    <col min="6" max="6" width="12.42578125" style="1" customWidth="1"/>
    <col min="7" max="7" width="12" style="1" customWidth="1"/>
    <col min="8" max="8" width="11.140625" style="1" customWidth="1"/>
    <col min="9" max="9" width="11.28515625" style="1" customWidth="1"/>
    <col min="10" max="10" width="10.5703125" style="1" customWidth="1"/>
    <col min="11" max="11" width="4" style="1" customWidth="1"/>
    <col min="12" max="12" width="96" style="113" bestFit="1" customWidth="1"/>
    <col min="13" max="16384" width="9.140625" style="1"/>
  </cols>
  <sheetData>
    <row r="1" spans="1:12" ht="21" customHeight="1" thickBot="1" x14ac:dyDescent="0.3">
      <c r="A1" s="93" t="s">
        <v>42</v>
      </c>
      <c r="B1" s="93"/>
      <c r="C1" s="93"/>
      <c r="D1" s="93"/>
      <c r="E1" s="93"/>
      <c r="F1" s="106">
        <f>'Budżet porealizacyjny'!F1:G1</f>
        <v>0</v>
      </c>
      <c r="G1" s="106"/>
      <c r="H1" s="23"/>
      <c r="I1" s="23"/>
      <c r="J1" s="23"/>
    </row>
    <row r="2" spans="1:12" ht="15.75" customHeight="1" thickBot="1" x14ac:dyDescent="0.3">
      <c r="A2" s="94" t="s">
        <v>16</v>
      </c>
      <c r="B2" s="95"/>
      <c r="C2" s="140">
        <f>'Formularz rozliczenia'!B2</f>
        <v>0</v>
      </c>
      <c r="D2" s="140"/>
      <c r="E2" s="141"/>
      <c r="L2" s="114" t="s">
        <v>32</v>
      </c>
    </row>
    <row r="3" spans="1:12" ht="15.75" customHeight="1" thickBot="1" x14ac:dyDescent="0.3">
      <c r="A3" s="96" t="s">
        <v>15</v>
      </c>
      <c r="B3" s="97"/>
      <c r="C3" s="140">
        <f>'Formularz rozliczenia'!B3</f>
        <v>0</v>
      </c>
      <c r="D3" s="140"/>
      <c r="E3" s="141"/>
      <c r="L3" s="114" t="s">
        <v>54</v>
      </c>
    </row>
    <row r="4" spans="1:12" ht="15.75" customHeight="1" x14ac:dyDescent="0.25">
      <c r="A4" s="25"/>
      <c r="B4" s="25"/>
      <c r="C4" s="24"/>
      <c r="D4" s="104" t="s">
        <v>57</v>
      </c>
      <c r="E4" s="105"/>
      <c r="F4" s="105"/>
      <c r="G4" s="105"/>
      <c r="H4" s="105"/>
      <c r="L4" s="114"/>
    </row>
    <row r="5" spans="1:12" ht="15.75" customHeight="1" x14ac:dyDescent="0.25">
      <c r="A5" s="25"/>
      <c r="B5" s="25"/>
      <c r="C5" s="24"/>
      <c r="D5" s="98" t="s">
        <v>56</v>
      </c>
      <c r="E5" s="99"/>
      <c r="F5" s="99"/>
      <c r="G5" s="99"/>
      <c r="H5" s="99"/>
      <c r="L5" s="114"/>
    </row>
    <row r="6" spans="1:12" ht="42" x14ac:dyDescent="0.25">
      <c r="A6" s="47" t="s">
        <v>29</v>
      </c>
      <c r="B6" s="48" t="s">
        <v>45</v>
      </c>
      <c r="C6" s="21" t="s">
        <v>46</v>
      </c>
      <c r="D6" s="21" t="s">
        <v>47</v>
      </c>
      <c r="E6" s="21" t="s">
        <v>48</v>
      </c>
      <c r="F6" s="21" t="s">
        <v>49</v>
      </c>
      <c r="G6" s="21" t="s">
        <v>50</v>
      </c>
      <c r="H6" s="21" t="s">
        <v>51</v>
      </c>
      <c r="I6" s="21" t="s">
        <v>52</v>
      </c>
      <c r="J6" s="21" t="s">
        <v>53</v>
      </c>
    </row>
    <row r="7" spans="1:12" ht="19.5" customHeight="1" x14ac:dyDescent="0.25">
      <c r="A7" s="8" t="s">
        <v>0</v>
      </c>
      <c r="B7" s="102" t="s">
        <v>83</v>
      </c>
      <c r="C7" s="103"/>
      <c r="D7" s="103"/>
      <c r="E7" s="103"/>
      <c r="F7" s="103"/>
      <c r="G7" s="103"/>
      <c r="H7" s="50">
        <f>SUM(H8:H14)</f>
        <v>0</v>
      </c>
      <c r="I7" s="50">
        <f>SUBTOTAL(9,I8:I14)</f>
        <v>0</v>
      </c>
      <c r="J7" s="9">
        <f>SUBTOTAL(9,J8:J14)</f>
        <v>0</v>
      </c>
      <c r="L7" s="142" t="str">
        <f>IF('Budżet porealizacyjny'!E8&lt;&gt;'Zestawienie dokumentów'!I7,"Kwota niezgodna z danymi z zakładki &lt;Budżet porealizacyjny&gt;","")</f>
        <v/>
      </c>
    </row>
    <row r="8" spans="1:12" x14ac:dyDescent="0.25">
      <c r="A8" s="10" t="s">
        <v>1</v>
      </c>
      <c r="B8" s="147"/>
      <c r="C8" s="148"/>
      <c r="D8" s="149"/>
      <c r="E8" s="150"/>
      <c r="F8" s="149"/>
      <c r="G8" s="150"/>
      <c r="H8" s="28"/>
      <c r="I8" s="28"/>
      <c r="J8" s="28"/>
      <c r="L8" s="142" t="str">
        <f>IF(I7+I15&gt;=50%*I55,"","BŁĄD. Suma pozycji 1 i 2 powinna wynosić co najmniej 50% dofinansowania.")</f>
        <v/>
      </c>
    </row>
    <row r="9" spans="1:12" x14ac:dyDescent="0.25">
      <c r="A9" s="10" t="s">
        <v>2</v>
      </c>
      <c r="B9" s="147"/>
      <c r="C9" s="148"/>
      <c r="D9" s="149"/>
      <c r="E9" s="150"/>
      <c r="F9" s="149"/>
      <c r="G9" s="150"/>
      <c r="H9" s="28"/>
      <c r="I9" s="28"/>
      <c r="J9" s="28"/>
    </row>
    <row r="10" spans="1:12" x14ac:dyDescent="0.25">
      <c r="A10" s="10" t="s">
        <v>3</v>
      </c>
      <c r="B10" s="147"/>
      <c r="C10" s="148"/>
      <c r="D10" s="149"/>
      <c r="E10" s="150"/>
      <c r="F10" s="149"/>
      <c r="G10" s="150"/>
      <c r="H10" s="28"/>
      <c r="I10" s="28"/>
      <c r="J10" s="28"/>
    </row>
    <row r="11" spans="1:12" x14ac:dyDescent="0.25">
      <c r="A11" s="10" t="s">
        <v>4</v>
      </c>
      <c r="B11" s="147"/>
      <c r="C11" s="148"/>
      <c r="D11" s="149"/>
      <c r="E11" s="150"/>
      <c r="F11" s="149"/>
      <c r="G11" s="150"/>
      <c r="H11" s="28"/>
      <c r="I11" s="28"/>
      <c r="J11" s="28"/>
    </row>
    <row r="12" spans="1:12" x14ac:dyDescent="0.25">
      <c r="A12" s="10" t="s">
        <v>105</v>
      </c>
      <c r="B12" s="147"/>
      <c r="C12" s="148"/>
      <c r="D12" s="149"/>
      <c r="E12" s="150"/>
      <c r="F12" s="149"/>
      <c r="G12" s="150"/>
      <c r="H12" s="28"/>
      <c r="I12" s="28"/>
      <c r="J12" s="28"/>
    </row>
    <row r="13" spans="1:12" x14ac:dyDescent="0.25">
      <c r="A13" s="10" t="s">
        <v>106</v>
      </c>
      <c r="B13" s="147"/>
      <c r="C13" s="148"/>
      <c r="D13" s="149"/>
      <c r="E13" s="150"/>
      <c r="F13" s="149"/>
      <c r="G13" s="150"/>
      <c r="H13" s="28"/>
      <c r="I13" s="28"/>
      <c r="J13" s="28"/>
    </row>
    <row r="14" spans="1:12" x14ac:dyDescent="0.25">
      <c r="A14" s="10" t="s">
        <v>107</v>
      </c>
      <c r="B14" s="147"/>
      <c r="C14" s="148"/>
      <c r="D14" s="149"/>
      <c r="E14" s="150"/>
      <c r="F14" s="149"/>
      <c r="G14" s="150"/>
      <c r="H14" s="28"/>
      <c r="I14" s="28"/>
      <c r="J14" s="28"/>
      <c r="L14" s="143" t="s">
        <v>59</v>
      </c>
    </row>
    <row r="15" spans="1:12" ht="15" customHeight="1" x14ac:dyDescent="0.25">
      <c r="A15" s="8" t="s">
        <v>5</v>
      </c>
      <c r="B15" s="102" t="s">
        <v>92</v>
      </c>
      <c r="C15" s="103"/>
      <c r="D15" s="103"/>
      <c r="E15" s="103"/>
      <c r="F15" s="103"/>
      <c r="G15" s="103"/>
      <c r="H15" s="50">
        <f>SUM(H16:H22)</f>
        <v>0</v>
      </c>
      <c r="I15" s="9">
        <f t="shared" ref="I15" si="0">SUBTOTAL(9,I16:I22)</f>
        <v>0</v>
      </c>
      <c r="J15" s="9">
        <f t="shared" ref="J15" si="1">SUBTOTAL(9,J16:J22)</f>
        <v>0</v>
      </c>
      <c r="L15" s="144" t="str">
        <f>IF('Budżet porealizacyjny'!E9&lt;&gt;'Zestawienie dokumentów'!I15,"Kwota niezgodna z danymi z zakładki &lt;Budżet porealizacyjny&gt;","")</f>
        <v/>
      </c>
    </row>
    <row r="16" spans="1:12" x14ac:dyDescent="0.25">
      <c r="A16" s="10" t="s">
        <v>6</v>
      </c>
      <c r="B16" s="147"/>
      <c r="C16" s="148"/>
      <c r="D16" s="149"/>
      <c r="E16" s="150"/>
      <c r="F16" s="149"/>
      <c r="G16" s="150"/>
      <c r="H16" s="28"/>
      <c r="I16" s="28"/>
      <c r="J16" s="28"/>
    </row>
    <row r="17" spans="1:12" x14ac:dyDescent="0.25">
      <c r="A17" s="10" t="s">
        <v>7</v>
      </c>
      <c r="B17" s="147"/>
      <c r="C17" s="148"/>
      <c r="D17" s="149"/>
      <c r="E17" s="150"/>
      <c r="F17" s="149"/>
      <c r="G17" s="150"/>
      <c r="H17" s="28"/>
      <c r="I17" s="28"/>
      <c r="J17" s="28"/>
    </row>
    <row r="18" spans="1:12" x14ac:dyDescent="0.25">
      <c r="A18" s="10" t="s">
        <v>8</v>
      </c>
      <c r="B18" s="147"/>
      <c r="C18" s="148"/>
      <c r="D18" s="149"/>
      <c r="E18" s="150"/>
      <c r="F18" s="149"/>
      <c r="G18" s="150"/>
      <c r="H18" s="28"/>
      <c r="I18" s="28"/>
      <c r="J18" s="28"/>
    </row>
    <row r="19" spans="1:12" x14ac:dyDescent="0.25">
      <c r="A19" s="10" t="s">
        <v>9</v>
      </c>
      <c r="B19" s="147"/>
      <c r="C19" s="148"/>
      <c r="D19" s="149"/>
      <c r="E19" s="150"/>
      <c r="F19" s="149"/>
      <c r="G19" s="150"/>
      <c r="H19" s="28"/>
      <c r="I19" s="28"/>
      <c r="J19" s="28"/>
    </row>
    <row r="20" spans="1:12" x14ac:dyDescent="0.25">
      <c r="A20" s="10" t="s">
        <v>104</v>
      </c>
      <c r="B20" s="147"/>
      <c r="C20" s="148"/>
      <c r="D20" s="149"/>
      <c r="E20" s="150"/>
      <c r="F20" s="149"/>
      <c r="G20" s="150"/>
      <c r="H20" s="28"/>
      <c r="I20" s="28"/>
      <c r="J20" s="28"/>
    </row>
    <row r="21" spans="1:12" x14ac:dyDescent="0.25">
      <c r="A21" s="10" t="s">
        <v>108</v>
      </c>
      <c r="B21" s="147"/>
      <c r="C21" s="148"/>
      <c r="D21" s="149"/>
      <c r="E21" s="150"/>
      <c r="F21" s="149"/>
      <c r="G21" s="150"/>
      <c r="H21" s="28"/>
      <c r="I21" s="28"/>
      <c r="J21" s="28"/>
    </row>
    <row r="22" spans="1:12" x14ac:dyDescent="0.25">
      <c r="A22" s="10" t="s">
        <v>109</v>
      </c>
      <c r="B22" s="147"/>
      <c r="C22" s="148"/>
      <c r="D22" s="149"/>
      <c r="E22" s="150"/>
      <c r="F22" s="149"/>
      <c r="G22" s="150"/>
      <c r="H22" s="28"/>
      <c r="I22" s="28"/>
      <c r="J22" s="28"/>
      <c r="L22" s="143" t="s">
        <v>60</v>
      </c>
    </row>
    <row r="23" spans="1:12" ht="15" customHeight="1" x14ac:dyDescent="0.25">
      <c r="A23" s="8" t="s">
        <v>10</v>
      </c>
      <c r="B23" s="102" t="s">
        <v>93</v>
      </c>
      <c r="C23" s="103"/>
      <c r="D23" s="103"/>
      <c r="E23" s="103"/>
      <c r="F23" s="103"/>
      <c r="G23" s="103"/>
      <c r="H23" s="49">
        <f>SUM(H24:H30)</f>
        <v>0</v>
      </c>
      <c r="I23" s="9">
        <f>SUBTOTAL(9,I24:I30)</f>
        <v>0</v>
      </c>
      <c r="J23" s="9">
        <f>SUBTOTAL(9,J24:J30)</f>
        <v>0</v>
      </c>
      <c r="L23" s="144" t="str">
        <f>IF('Budżet porealizacyjny'!E10&lt;&gt;'Zestawienie dokumentów'!I23,"Kwota niezgodna z danymi z zakładki &lt;Budżet porealizacyjny&gt;","")</f>
        <v/>
      </c>
    </row>
    <row r="24" spans="1:12" x14ac:dyDescent="0.25">
      <c r="A24" s="10" t="s">
        <v>11</v>
      </c>
      <c r="B24" s="147"/>
      <c r="C24" s="148"/>
      <c r="D24" s="149"/>
      <c r="E24" s="150"/>
      <c r="F24" s="149"/>
      <c r="G24" s="150"/>
      <c r="H24" s="28"/>
      <c r="I24" s="28"/>
      <c r="J24" s="28"/>
    </row>
    <row r="25" spans="1:12" x14ac:dyDescent="0.25">
      <c r="A25" s="10" t="s">
        <v>12</v>
      </c>
      <c r="B25" s="147"/>
      <c r="C25" s="148"/>
      <c r="D25" s="149"/>
      <c r="E25" s="150"/>
      <c r="F25" s="149"/>
      <c r="G25" s="150"/>
      <c r="H25" s="28"/>
      <c r="I25" s="28"/>
      <c r="J25" s="28"/>
    </row>
    <row r="26" spans="1:12" x14ac:dyDescent="0.25">
      <c r="A26" s="10" t="s">
        <v>94</v>
      </c>
      <c r="B26" s="147"/>
      <c r="C26" s="148"/>
      <c r="D26" s="149"/>
      <c r="E26" s="150"/>
      <c r="F26" s="149"/>
      <c r="G26" s="150"/>
      <c r="H26" s="28"/>
      <c r="I26" s="28"/>
      <c r="J26" s="28"/>
    </row>
    <row r="27" spans="1:12" x14ac:dyDescent="0.25">
      <c r="A27" s="10" t="s">
        <v>95</v>
      </c>
      <c r="B27" s="147"/>
      <c r="C27" s="148"/>
      <c r="D27" s="149"/>
      <c r="E27" s="150"/>
      <c r="F27" s="149"/>
      <c r="G27" s="150"/>
      <c r="H27" s="28"/>
      <c r="I27" s="28"/>
      <c r="J27" s="28"/>
    </row>
    <row r="28" spans="1:12" x14ac:dyDescent="0.25">
      <c r="A28" s="10" t="s">
        <v>103</v>
      </c>
      <c r="B28" s="147"/>
      <c r="C28" s="148"/>
      <c r="D28" s="149"/>
      <c r="E28" s="150"/>
      <c r="F28" s="149"/>
      <c r="G28" s="150"/>
      <c r="H28" s="28"/>
      <c r="I28" s="28"/>
      <c r="J28" s="28"/>
    </row>
    <row r="29" spans="1:12" x14ac:dyDescent="0.25">
      <c r="A29" s="10" t="s">
        <v>110</v>
      </c>
      <c r="B29" s="147"/>
      <c r="C29" s="148"/>
      <c r="D29" s="149"/>
      <c r="E29" s="150"/>
      <c r="F29" s="149"/>
      <c r="G29" s="150"/>
      <c r="H29" s="28"/>
      <c r="I29" s="28"/>
      <c r="J29" s="28"/>
    </row>
    <row r="30" spans="1:12" x14ac:dyDescent="0.25">
      <c r="A30" s="10" t="s">
        <v>111</v>
      </c>
      <c r="B30" s="147"/>
      <c r="C30" s="148"/>
      <c r="D30" s="149"/>
      <c r="E30" s="150"/>
      <c r="F30" s="149"/>
      <c r="G30" s="150"/>
      <c r="H30" s="28"/>
      <c r="I30" s="28"/>
      <c r="J30" s="28"/>
      <c r="L30" s="143" t="s">
        <v>61</v>
      </c>
    </row>
    <row r="31" spans="1:12" ht="15" customHeight="1" x14ac:dyDescent="0.25">
      <c r="A31" s="8" t="s">
        <v>13</v>
      </c>
      <c r="B31" s="102" t="s">
        <v>84</v>
      </c>
      <c r="C31" s="103"/>
      <c r="D31" s="103"/>
      <c r="E31" s="103"/>
      <c r="F31" s="103"/>
      <c r="G31" s="103"/>
      <c r="H31" s="49">
        <f>SUM(H32:H38)</f>
        <v>0</v>
      </c>
      <c r="I31" s="9">
        <f>SUBTOTAL(9,I32:I38)</f>
        <v>0</v>
      </c>
      <c r="J31" s="9">
        <f>SUBTOTAL(9,J32:J38)</f>
        <v>0</v>
      </c>
      <c r="L31" s="144" t="str">
        <f>IF('Budżet porealizacyjny'!E11&lt;&gt;'Zestawienie dokumentów'!I31,"Kwota niezgodna z danymi z zakładki &lt;Budżet porealizacyjny&gt;","")</f>
        <v/>
      </c>
    </row>
    <row r="32" spans="1:12" x14ac:dyDescent="0.25">
      <c r="A32" s="10" t="s">
        <v>17</v>
      </c>
      <c r="B32" s="147"/>
      <c r="C32" s="148"/>
      <c r="D32" s="149"/>
      <c r="E32" s="150"/>
      <c r="F32" s="149"/>
      <c r="G32" s="150"/>
      <c r="H32" s="28"/>
      <c r="I32" s="28"/>
      <c r="J32" s="28"/>
    </row>
    <row r="33" spans="1:12" x14ac:dyDescent="0.25">
      <c r="A33" s="10" t="s">
        <v>18</v>
      </c>
      <c r="B33" s="147"/>
      <c r="C33" s="148"/>
      <c r="D33" s="149"/>
      <c r="E33" s="150"/>
      <c r="F33" s="149"/>
      <c r="G33" s="150"/>
      <c r="H33" s="28"/>
      <c r="I33" s="28"/>
      <c r="J33" s="28"/>
      <c r="L33" s="145"/>
    </row>
    <row r="34" spans="1:12" x14ac:dyDescent="0.25">
      <c r="A34" s="10" t="s">
        <v>19</v>
      </c>
      <c r="B34" s="147"/>
      <c r="C34" s="148"/>
      <c r="D34" s="149"/>
      <c r="E34" s="150"/>
      <c r="F34" s="149"/>
      <c r="G34" s="150"/>
      <c r="H34" s="28"/>
      <c r="I34" s="28"/>
      <c r="J34" s="28"/>
      <c r="L34" s="145"/>
    </row>
    <row r="35" spans="1:12" x14ac:dyDescent="0.25">
      <c r="A35" s="10" t="s">
        <v>96</v>
      </c>
      <c r="B35" s="147"/>
      <c r="C35" s="148"/>
      <c r="D35" s="149"/>
      <c r="E35" s="150"/>
      <c r="F35" s="149"/>
      <c r="G35" s="150"/>
      <c r="H35" s="28"/>
      <c r="I35" s="28"/>
      <c r="J35" s="28"/>
      <c r="L35" s="145"/>
    </row>
    <row r="36" spans="1:12" x14ac:dyDescent="0.25">
      <c r="A36" s="10" t="s">
        <v>97</v>
      </c>
      <c r="B36" s="147"/>
      <c r="C36" s="148"/>
      <c r="D36" s="149"/>
      <c r="E36" s="150"/>
      <c r="F36" s="149"/>
      <c r="G36" s="150"/>
      <c r="H36" s="28"/>
      <c r="I36" s="28"/>
      <c r="J36" s="28"/>
      <c r="L36" s="145"/>
    </row>
    <row r="37" spans="1:12" x14ac:dyDescent="0.25">
      <c r="A37" s="10" t="s">
        <v>112</v>
      </c>
      <c r="B37" s="147"/>
      <c r="C37" s="148"/>
      <c r="D37" s="149"/>
      <c r="E37" s="150"/>
      <c r="F37" s="149"/>
      <c r="G37" s="150"/>
      <c r="H37" s="28"/>
      <c r="I37" s="28"/>
      <c r="J37" s="28"/>
      <c r="L37" s="145"/>
    </row>
    <row r="38" spans="1:12" x14ac:dyDescent="0.25">
      <c r="A38" s="10" t="s">
        <v>113</v>
      </c>
      <c r="B38" s="147"/>
      <c r="C38" s="148"/>
      <c r="D38" s="149"/>
      <c r="E38" s="150"/>
      <c r="F38" s="149"/>
      <c r="G38" s="150"/>
      <c r="H38" s="28"/>
      <c r="I38" s="28"/>
      <c r="J38" s="28"/>
      <c r="L38" s="143" t="s">
        <v>61</v>
      </c>
    </row>
    <row r="39" spans="1:12" ht="15" customHeight="1" x14ac:dyDescent="0.25">
      <c r="A39" s="8" t="s">
        <v>81</v>
      </c>
      <c r="B39" s="102" t="s">
        <v>85</v>
      </c>
      <c r="C39" s="103"/>
      <c r="D39" s="103"/>
      <c r="E39" s="103"/>
      <c r="F39" s="103"/>
      <c r="G39" s="103"/>
      <c r="H39" s="49">
        <f>SUM(H40:H46)</f>
        <v>0</v>
      </c>
      <c r="I39" s="9">
        <f>SUBTOTAL(9,I40:I46)</f>
        <v>0</v>
      </c>
      <c r="J39" s="9">
        <f>SUBTOTAL(9,J40:J46)</f>
        <v>0</v>
      </c>
      <c r="L39" s="144" t="str">
        <f>IF('Budżet porealizacyjny'!E12&lt;&gt;'Zestawienie dokumentów'!I39,"Kwota niezgodna z danymi z zakładki &lt;Budżet porealizacyjny&gt;","")</f>
        <v/>
      </c>
    </row>
    <row r="40" spans="1:12" x14ac:dyDescent="0.25">
      <c r="A40" s="10" t="s">
        <v>90</v>
      </c>
      <c r="B40" s="147"/>
      <c r="C40" s="148"/>
      <c r="D40" s="149"/>
      <c r="E40" s="150"/>
      <c r="F40" s="149"/>
      <c r="G40" s="150"/>
      <c r="H40" s="28"/>
      <c r="I40" s="28"/>
      <c r="J40" s="28"/>
    </row>
    <row r="41" spans="1:12" x14ac:dyDescent="0.25">
      <c r="A41" s="10" t="s">
        <v>91</v>
      </c>
      <c r="B41" s="147"/>
      <c r="C41" s="148"/>
      <c r="D41" s="149"/>
      <c r="E41" s="150"/>
      <c r="F41" s="149"/>
      <c r="G41" s="150"/>
      <c r="H41" s="28"/>
      <c r="I41" s="28"/>
      <c r="J41" s="28"/>
    </row>
    <row r="42" spans="1:12" x14ac:dyDescent="0.25">
      <c r="A42" s="10" t="s">
        <v>98</v>
      </c>
      <c r="B42" s="147"/>
      <c r="C42" s="148"/>
      <c r="D42" s="149"/>
      <c r="E42" s="150"/>
      <c r="F42" s="149"/>
      <c r="G42" s="150"/>
      <c r="H42" s="28"/>
      <c r="I42" s="28"/>
      <c r="J42" s="28"/>
    </row>
    <row r="43" spans="1:12" x14ac:dyDescent="0.25">
      <c r="A43" s="10" t="s">
        <v>99</v>
      </c>
      <c r="B43" s="147"/>
      <c r="C43" s="148"/>
      <c r="D43" s="149"/>
      <c r="E43" s="150"/>
      <c r="F43" s="149"/>
      <c r="G43" s="150"/>
      <c r="H43" s="28"/>
      <c r="I43" s="28"/>
      <c r="J43" s="28"/>
    </row>
    <row r="44" spans="1:12" x14ac:dyDescent="0.25">
      <c r="A44" s="10" t="s">
        <v>100</v>
      </c>
      <c r="B44" s="147"/>
      <c r="C44" s="148"/>
      <c r="D44" s="149"/>
      <c r="E44" s="150"/>
      <c r="F44" s="149"/>
      <c r="G44" s="150"/>
      <c r="H44" s="28"/>
      <c r="I44" s="28"/>
      <c r="J44" s="28"/>
    </row>
    <row r="45" spans="1:12" x14ac:dyDescent="0.25">
      <c r="A45" s="10" t="s">
        <v>114</v>
      </c>
      <c r="B45" s="147"/>
      <c r="C45" s="148"/>
      <c r="D45" s="149"/>
      <c r="E45" s="150"/>
      <c r="F45" s="149"/>
      <c r="G45" s="150"/>
      <c r="H45" s="28"/>
      <c r="I45" s="28"/>
      <c r="J45" s="28"/>
    </row>
    <row r="46" spans="1:12" x14ac:dyDescent="0.25">
      <c r="A46" s="10" t="s">
        <v>115</v>
      </c>
      <c r="B46" s="147"/>
      <c r="C46" s="148"/>
      <c r="D46" s="149"/>
      <c r="E46" s="150"/>
      <c r="F46" s="149"/>
      <c r="G46" s="150"/>
      <c r="H46" s="28"/>
      <c r="I46" s="28"/>
      <c r="J46" s="28"/>
      <c r="L46" s="143" t="s">
        <v>61</v>
      </c>
    </row>
    <row r="47" spans="1:12" ht="32.25" customHeight="1" x14ac:dyDescent="0.25">
      <c r="A47" s="8" t="s">
        <v>82</v>
      </c>
      <c r="B47" s="102" t="s">
        <v>86</v>
      </c>
      <c r="C47" s="103"/>
      <c r="D47" s="103"/>
      <c r="E47" s="103"/>
      <c r="F47" s="103"/>
      <c r="G47" s="103"/>
      <c r="H47" s="49">
        <f>SUM(H48:H54)</f>
        <v>0</v>
      </c>
      <c r="I47" s="9">
        <f>SUBTOTAL(9,I48:I54)</f>
        <v>0</v>
      </c>
      <c r="J47" s="9">
        <f>SUBTOTAL(9,J48:J54)</f>
        <v>0</v>
      </c>
      <c r="L47" s="144" t="str">
        <f>IF('Budżet porealizacyjny'!E13&lt;&gt;'Zestawienie dokumentów'!I47,"Kwota niezgodna z danymi z zakładki &lt;Budżet porealizacyjny&gt;","")</f>
        <v/>
      </c>
    </row>
    <row r="48" spans="1:12" x14ac:dyDescent="0.25">
      <c r="A48" s="10" t="s">
        <v>87</v>
      </c>
      <c r="B48" s="147"/>
      <c r="C48" s="148"/>
      <c r="D48" s="149"/>
      <c r="E48" s="150"/>
      <c r="F48" s="149"/>
      <c r="G48" s="150"/>
      <c r="H48" s="28"/>
      <c r="I48" s="28"/>
      <c r="J48" s="28"/>
    </row>
    <row r="49" spans="1:12" x14ac:dyDescent="0.25">
      <c r="A49" s="10" t="s">
        <v>88</v>
      </c>
      <c r="B49" s="147"/>
      <c r="C49" s="148"/>
      <c r="D49" s="149"/>
      <c r="E49" s="150"/>
      <c r="F49" s="149"/>
      <c r="G49" s="150"/>
      <c r="H49" s="28"/>
      <c r="I49" s="28"/>
      <c r="J49" s="28"/>
    </row>
    <row r="50" spans="1:12" x14ac:dyDescent="0.25">
      <c r="A50" s="10" t="s">
        <v>89</v>
      </c>
      <c r="B50" s="147"/>
      <c r="C50" s="148"/>
      <c r="D50" s="149"/>
      <c r="E50" s="150"/>
      <c r="F50" s="149"/>
      <c r="G50" s="150"/>
      <c r="H50" s="28"/>
      <c r="I50" s="28"/>
      <c r="J50" s="28"/>
    </row>
    <row r="51" spans="1:12" x14ac:dyDescent="0.25">
      <c r="A51" s="10" t="s">
        <v>101</v>
      </c>
      <c r="B51" s="147"/>
      <c r="C51" s="148"/>
      <c r="D51" s="149"/>
      <c r="E51" s="150"/>
      <c r="F51" s="149"/>
      <c r="G51" s="150"/>
      <c r="H51" s="28"/>
      <c r="I51" s="28"/>
      <c r="J51" s="28"/>
    </row>
    <row r="52" spans="1:12" x14ac:dyDescent="0.25">
      <c r="A52" s="10" t="s">
        <v>102</v>
      </c>
      <c r="B52" s="147"/>
      <c r="C52" s="148"/>
      <c r="D52" s="149"/>
      <c r="E52" s="150"/>
      <c r="F52" s="149"/>
      <c r="G52" s="150"/>
      <c r="H52" s="28"/>
      <c r="I52" s="28"/>
      <c r="J52" s="28"/>
    </row>
    <row r="53" spans="1:12" x14ac:dyDescent="0.25">
      <c r="A53" s="10" t="s">
        <v>116</v>
      </c>
      <c r="B53" s="147"/>
      <c r="C53" s="148"/>
      <c r="D53" s="149"/>
      <c r="E53" s="150"/>
      <c r="F53" s="149"/>
      <c r="G53" s="150"/>
      <c r="H53" s="28"/>
      <c r="I53" s="28"/>
      <c r="J53" s="28"/>
      <c r="L53" s="146"/>
    </row>
    <row r="54" spans="1:12" ht="15.75" thickBot="1" x14ac:dyDescent="0.3">
      <c r="A54" s="10" t="s">
        <v>117</v>
      </c>
      <c r="B54" s="147"/>
      <c r="C54" s="148"/>
      <c r="D54" s="149"/>
      <c r="E54" s="150"/>
      <c r="F54" s="149"/>
      <c r="G54" s="150"/>
      <c r="H54" s="28"/>
      <c r="I54" s="28"/>
      <c r="J54" s="28"/>
      <c r="L54" s="143" t="s">
        <v>61</v>
      </c>
    </row>
    <row r="55" spans="1:12" ht="15.75" thickBot="1" x14ac:dyDescent="0.3">
      <c r="A55" s="26"/>
      <c r="B55" s="107" t="s">
        <v>14</v>
      </c>
      <c r="C55" s="108"/>
      <c r="D55" s="108"/>
      <c r="E55" s="108"/>
      <c r="F55" s="108"/>
      <c r="G55" s="108"/>
      <c r="H55" s="152">
        <f>H47+H39+H31+H23+H15+H7</f>
        <v>0</v>
      </c>
      <c r="I55" s="151">
        <f>I7+I15+I23+I31+I39+I47</f>
        <v>0</v>
      </c>
      <c r="J55" s="151">
        <f>J7+J15+J23+J31+J39+J47</f>
        <v>0</v>
      </c>
      <c r="L55" s="142"/>
    </row>
    <row r="56" spans="1:12" x14ac:dyDescent="0.25">
      <c r="A56" s="12"/>
      <c r="B56" s="12"/>
      <c r="C56" s="13"/>
      <c r="D56" s="13"/>
      <c r="E56" s="13"/>
      <c r="F56" s="13"/>
      <c r="G56" s="13"/>
      <c r="H56" s="13"/>
      <c r="I56" s="13"/>
      <c r="J56" s="13"/>
      <c r="L56" s="142"/>
    </row>
    <row r="58" spans="1:12" x14ac:dyDescent="0.25">
      <c r="D58" s="82" t="s">
        <v>30</v>
      </c>
      <c r="E58" s="82"/>
      <c r="F58" s="82" t="s">
        <v>30</v>
      </c>
      <c r="G58" s="82"/>
      <c r="H58" s="19"/>
      <c r="I58" s="19"/>
      <c r="J58" s="19"/>
    </row>
    <row r="59" spans="1:12" x14ac:dyDescent="0.25">
      <c r="D59" s="83" t="s">
        <v>25</v>
      </c>
      <c r="E59" s="83"/>
      <c r="F59" s="83" t="s">
        <v>23</v>
      </c>
      <c r="G59" s="83"/>
      <c r="H59" s="20"/>
      <c r="I59" s="20"/>
      <c r="J59" s="20"/>
    </row>
  </sheetData>
  <sheetProtection password="8D40" sheet="1" objects="1" scenarios="1" insertRows="0" deleteRows="0"/>
  <mergeCells count="19">
    <mergeCell ref="D58:E58"/>
    <mergeCell ref="F58:G58"/>
    <mergeCell ref="D59:E59"/>
    <mergeCell ref="F59:G59"/>
    <mergeCell ref="B55:G55"/>
    <mergeCell ref="B47:G47"/>
    <mergeCell ref="D4:H4"/>
    <mergeCell ref="D5:H5"/>
    <mergeCell ref="A1:E1"/>
    <mergeCell ref="F1:G1"/>
    <mergeCell ref="A2:B2"/>
    <mergeCell ref="C2:E2"/>
    <mergeCell ref="A3:B3"/>
    <mergeCell ref="C3:E3"/>
    <mergeCell ref="B7:G7"/>
    <mergeCell ref="B23:G23"/>
    <mergeCell ref="B15:G15"/>
    <mergeCell ref="B31:G31"/>
    <mergeCell ref="B39:G39"/>
  </mergeCells>
  <dataValidations count="3">
    <dataValidation type="decimal" operator="greaterThanOrEqual" allowBlank="1" showInputMessage="1" showErrorMessage="1" error="Podaj liczbę, większą lub równą zero." sqref="F48:F54 H17:H22 J16:J22 J48:J54 F8:F14 D40:D46 J24:J30 F40:F46 J32:J38 D48:D54 J40:J46 J8:J14 H24:H30 H32:H38 H40:H46 H48:H54 D8:D14 D16:D22 F16:F22 D24:D30 F24:F30 D32:D38 F32:F38">
      <formula1>0</formula1>
    </dataValidation>
    <dataValidation type="date" operator="greaterThanOrEqual" allowBlank="1" showInputMessage="1" showErrorMessage="1" errorTitle="Błąd" error="Podaj właściwą datę." prompt="Datę proszę wprowadzić w formacie RRRR-MM-DD, np. 2017-09-01." sqref="G8:G14 G16:G22 G24:G30 G32:G38 G40:G46 G48:G54 E48:E54 E16:E22 E24:E30 E32:E38 E40:E46 E8:E14">
      <formula1>42736</formula1>
    </dataValidation>
    <dataValidation type="decimal" operator="lessThanOrEqual" allowBlank="1" showInputMessage="1" showErrorMessage="1" error="Kwota wydatkowana ze środków IMiT musi być mniejsza lub równa kwocie dokumentu brutto" sqref="I8:I14 I16:I22 I24:I30 I32:I38 I40:I46 I48:I54">
      <formula1>H8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rozliczenia</vt:lpstr>
      <vt:lpstr>Budżet porealizacyjny</vt:lpstr>
      <vt:lpstr>Zestawienie dokumentów</vt:lpstr>
      <vt:lpstr>'Budżet porealizacyjny'!Obszar_wydruku</vt:lpstr>
      <vt:lpstr>'Formularz rozliczenia'!Obszar_wydruku</vt:lpstr>
      <vt:lpstr>'Zestawienie dokumentów'!Obszar_wydruku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2018-02-12T14:53:29Z</cp:lastPrinted>
  <dcterms:created xsi:type="dcterms:W3CDTF">2015-10-05T10:54:37Z</dcterms:created>
  <dcterms:modified xsi:type="dcterms:W3CDTF">2018-02-14T18:53:17Z</dcterms:modified>
</cp:coreProperties>
</file>